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<sst xmlns="http://schemas.openxmlformats.org/spreadsheetml/2006/main" count="14" uniqueCount="14">
  <si>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                    SIMULADOR</t>
  </si>
  <si>
    <t xml:space="preserve">                      EMPRÉSTIMO PESSOAL - ATIVOS</t>
  </si>
  <si>
    <t>VALOR EMPRÉSTIMO:</t>
  </si>
  <si>
    <t>PRAZO:</t>
  </si>
  <si>
    <t>PARCELA BASE:</t>
  </si>
  <si>
    <t>1. O valor máximo a ser concedido é de 6 (seis) remunerações básicas mensais, limitado ao valor da diferença entre o saldo da reserva de poupança do participante e o IRRF estimado em caso de resgate da reserva de poupança em parcela única. Considera-se remuneração básica mensal para fins do Empréstimo Pessoal, o salário nominal acrescido de função gratificada, limitado ao Salário de Participação da PREVICEL.</t>
  </si>
  <si>
    <t>2. A amortização do empréstimo se dará em até 60 (sessenta) parcelas mensais e consecutivas, acrescidas dos encargos financeiros.</t>
  </si>
  <si>
    <t>3. O valor da parcela mensal do Empréstimo Pessoal não poderá exceder a margem consignável na folha de pagamento, fornecida pela patrocinadora a qual o participante for vinculado.</t>
  </si>
  <si>
    <t>Período</t>
  </si>
  <si>
    <t>Saldo Inicial</t>
  </si>
  <si>
    <t>Encargos (1,40%)</t>
  </si>
  <si>
    <t>Saldo Total</t>
  </si>
  <si>
    <t>Parcela Base</t>
  </si>
  <si>
    <t>Saldo Final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</si>
</sst>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#,##0.00\ ;&quot; (&quot;#,##0.00\);&quot; -&quot;#\ ;@\ "/>
    <numFmt numFmtId="167" formatCode="#,##0\ ;&quot; (&quot;#,##0\);&quot; -&quot;#\ ;@\ "/>
    <numFmt numFmtId="168" formatCode="&quot;R$ &quot;#,##0.00\ ;[RED]&quot;(R$ &quot;#,##0.00\)"/>
    <numFmt numFmtId="169" formatCode="#,##0.00;[RED]\-#,##0.00"/>
  </numFmts>
  <fonts count="15">
    <font>
      <sz val="10"/>
      <name val="Arial"/>
      <family val="2"/>
    </font>
    <font>
      <b/>
      <sz val="18"/>
      <color indexed="18"/>
      <name val="Arial"/>
      <family val="2"/>
    </font>
    <font>
      <sz val="10"/>
      <color indexed="10"/>
      <name val="Arial"/>
      <family val="2"/>
    </font>
    <font>
      <b/>
      <sz val="18"/>
      <color indexed="12"/>
      <name val="Arial"/>
      <family val="2"/>
    </font>
    <font>
      <b/>
      <sz val="15"/>
      <color indexed="18"/>
      <name val="Arial"/>
      <family val="2"/>
    </font>
    <font>
      <sz val="15"/>
      <name val="Arial"/>
      <family val="2"/>
    </font>
    <font>
      <sz val="15"/>
      <color indexed="10"/>
      <name val="Arial"/>
      <family val="2"/>
    </font>
    <font>
      <b/>
      <sz val="15"/>
      <color indexed="8"/>
      <name val="Arial"/>
      <family val="2"/>
    </font>
    <font>
      <b/>
      <sz val="15"/>
      <color indexed="17"/>
      <name val="Arial"/>
      <family val="2"/>
    </font>
    <font>
      <b/>
      <sz val="15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 vertical="center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 horizontal="center"/>
    </xf>
    <xf numFmtId="164" fontId="4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5" fontId="7" fillId="3" borderId="1" xfId="17" applyFont="1" applyFill="1" applyBorder="1" applyAlignment="1" applyProtection="1">
      <alignment horizontal="center"/>
      <protection locked="0"/>
    </xf>
    <xf numFmtId="167" fontId="7" fillId="3" borderId="1" xfId="15" applyNumberFormat="1" applyFont="1" applyFill="1" applyBorder="1" applyAlignment="1" applyProtection="1">
      <alignment horizontal="center"/>
      <protection locked="0"/>
    </xf>
    <xf numFmtId="168" fontId="7" fillId="2" borderId="1" xfId="17" applyNumberFormat="1" applyFont="1" applyFill="1" applyBorder="1" applyAlignment="1" applyProtection="1">
      <alignment horizontal="center"/>
      <protection hidden="1"/>
    </xf>
    <xf numFmtId="164" fontId="8" fillId="2" borderId="0" xfId="0" applyFont="1" applyFill="1" applyAlignment="1">
      <alignment/>
    </xf>
    <xf numFmtId="165" fontId="9" fillId="2" borderId="0" xfId="17" applyFont="1" applyFill="1" applyBorder="1" applyAlignment="1" applyProtection="1">
      <alignment horizontal="center"/>
      <protection hidden="1"/>
    </xf>
    <xf numFmtId="164" fontId="10" fillId="2" borderId="0" xfId="0" applyFont="1" applyFill="1" applyBorder="1" applyAlignment="1">
      <alignment horizontal="justify" vertical="center" wrapText="1"/>
    </xf>
    <xf numFmtId="164" fontId="11" fillId="2" borderId="0" xfId="0" applyFont="1" applyFill="1" applyAlignment="1">
      <alignment horizontal="justify" vertical="center" wrapText="1"/>
    </xf>
    <xf numFmtId="164" fontId="12" fillId="2" borderId="1" xfId="0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center" vertical="center" wrapText="1"/>
    </xf>
    <xf numFmtId="164" fontId="14" fillId="2" borderId="1" xfId="0" applyFont="1" applyFill="1" applyBorder="1" applyAlignment="1" applyProtection="1">
      <alignment horizontal="center" vertical="center"/>
      <protection hidden="1"/>
    </xf>
    <xf numFmtId="166" fontId="14" fillId="2" borderId="1" xfId="15" applyFont="1" applyFill="1" applyBorder="1" applyAlignment="1" applyProtection="1">
      <alignment vertical="center"/>
      <protection hidden="1"/>
    </xf>
    <xf numFmtId="166" fontId="13" fillId="2" borderId="1" xfId="15" applyFont="1" applyFill="1" applyBorder="1" applyAlignment="1" applyProtection="1">
      <alignment vertical="center"/>
      <protection hidden="1"/>
    </xf>
    <xf numFmtId="169" fontId="13" fillId="2" borderId="1" xfId="15" applyNumberFormat="1" applyFont="1" applyFill="1" applyBorder="1" applyAlignment="1" applyProtection="1">
      <alignment vertical="center"/>
      <protection hidden="1"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609600</xdr:colOff>
      <xdr:row>1</xdr:row>
      <xdr:rowOff>266700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906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E3" sqref="E3"/>
    </sheetView>
  </sheetViews>
  <sheetFormatPr defaultColWidth="9.140625" defaultRowHeight="12.75"/>
  <cols>
    <col min="1" max="1" width="9.00390625" style="0" customWidth="1"/>
    <col min="2" max="2" width="13.28125" style="0" customWidth="1"/>
    <col min="3" max="6" width="17.140625" style="0" customWidth="1"/>
    <col min="7" max="7" width="2.57421875" style="0" customWidth="1"/>
    <col min="8" max="16384" width="9.00390625" style="0" customWidth="1"/>
  </cols>
  <sheetData>
    <row r="1" spans="1:7" ht="32.25" customHeight="1">
      <c r="A1" s="1" t="s">
        <v>0</v>
      </c>
      <c r="B1" s="1"/>
      <c r="C1" s="1"/>
      <c r="D1" s="1"/>
      <c r="E1" s="1"/>
      <c r="F1" s="1"/>
      <c r="G1" s="2"/>
    </row>
    <row r="2" spans="1:7" ht="23.25" customHeight="1">
      <c r="A2" s="1" t="s">
        <v>1</v>
      </c>
      <c r="B2" s="1"/>
      <c r="C2" s="1"/>
      <c r="D2" s="1"/>
      <c r="E2" s="1"/>
      <c r="F2" s="1"/>
      <c r="G2" s="3"/>
    </row>
    <row r="3" spans="1:7" ht="13.5">
      <c r="A3" s="2"/>
      <c r="B3" s="2"/>
      <c r="C3" s="2"/>
      <c r="D3" s="2"/>
      <c r="E3" s="2"/>
      <c r="F3" s="2"/>
      <c r="G3" s="2"/>
    </row>
    <row r="4" spans="1:7" ht="13.5">
      <c r="A4" s="2"/>
      <c r="B4" s="2"/>
      <c r="C4" s="2"/>
      <c r="D4" s="2"/>
      <c r="E4" s="2"/>
      <c r="F4" s="2"/>
      <c r="G4" s="2"/>
    </row>
    <row r="5" spans="1:7" ht="19.5">
      <c r="A5" s="4" t="s">
        <v>2</v>
      </c>
      <c r="B5" s="5"/>
      <c r="C5" s="6"/>
      <c r="D5" s="7">
        <v>1000</v>
      </c>
      <c r="E5" s="7"/>
      <c r="F5" s="2"/>
      <c r="G5" s="2"/>
    </row>
    <row r="6" spans="1:7" ht="19.5">
      <c r="A6" s="4" t="s">
        <v>3</v>
      </c>
      <c r="B6" s="5"/>
      <c r="C6" s="6"/>
      <c r="D6" s="8">
        <v>60</v>
      </c>
      <c r="E6" s="8"/>
      <c r="F6" s="2"/>
      <c r="G6" s="2"/>
    </row>
    <row r="7" spans="1:7" ht="19.5">
      <c r="A7" s="4" t="s">
        <v>4</v>
      </c>
      <c r="B7" s="5"/>
      <c r="C7" s="6"/>
      <c r="D7" s="9">
        <f>PMT(0.014,D6,-D5,0)</f>
        <v>24.745163486317097</v>
      </c>
      <c r="E7" s="9"/>
      <c r="F7" s="2"/>
      <c r="G7" s="2"/>
    </row>
    <row r="8" spans="1:7" ht="19.5">
      <c r="A8" s="10"/>
      <c r="B8" s="5"/>
      <c r="C8" s="6"/>
      <c r="D8" s="11"/>
      <c r="E8" s="11"/>
      <c r="F8" s="2"/>
      <c r="G8" s="2"/>
    </row>
    <row r="9" spans="1:7" ht="50.25" customHeight="1">
      <c r="A9" s="12" t="s">
        <v>5</v>
      </c>
      <c r="B9" s="12"/>
      <c r="C9" s="12"/>
      <c r="D9" s="12"/>
      <c r="E9" s="12"/>
      <c r="F9" s="12"/>
      <c r="G9" s="13"/>
    </row>
    <row r="10" spans="1:7" ht="27" customHeight="1">
      <c r="A10" s="12" t="s">
        <v>6</v>
      </c>
      <c r="B10" s="12"/>
      <c r="C10" s="12"/>
      <c r="D10" s="12"/>
      <c r="E10" s="12"/>
      <c r="F10" s="12"/>
      <c r="G10" s="13"/>
    </row>
    <row r="11" spans="1:7" ht="27" customHeight="1">
      <c r="A11" s="12" t="s">
        <v>7</v>
      </c>
      <c r="B11" s="12"/>
      <c r="C11" s="12"/>
      <c r="D11" s="12"/>
      <c r="E11" s="12"/>
      <c r="F11" s="12"/>
      <c r="G11" s="13"/>
    </row>
    <row r="12" spans="1:7" ht="13.5">
      <c r="A12" s="2"/>
      <c r="B12" s="2"/>
      <c r="C12" s="2"/>
      <c r="D12" s="2"/>
      <c r="E12" s="2"/>
      <c r="F12" s="2"/>
      <c r="G12" s="2"/>
    </row>
    <row r="13" spans="1:7" ht="13.5">
      <c r="A13" s="2"/>
      <c r="B13" s="2"/>
      <c r="C13" s="2"/>
      <c r="D13" s="2"/>
      <c r="E13" s="2"/>
      <c r="F13" s="2"/>
      <c r="G13" s="2"/>
    </row>
    <row r="14" spans="1:7" ht="15" customHeight="1">
      <c r="A14" s="14" t="s">
        <v>8</v>
      </c>
      <c r="B14" s="14" t="s">
        <v>9</v>
      </c>
      <c r="C14" s="14" t="s">
        <v>10</v>
      </c>
      <c r="D14" s="14" t="s">
        <v>11</v>
      </c>
      <c r="E14" s="15" t="s">
        <v>12</v>
      </c>
      <c r="F14" s="14" t="s">
        <v>13</v>
      </c>
      <c r="G14" s="2"/>
    </row>
    <row r="15" spans="1:7" ht="15" customHeight="1">
      <c r="A15" s="14"/>
      <c r="B15" s="14"/>
      <c r="C15" s="14"/>
      <c r="D15" s="14"/>
      <c r="E15" s="14"/>
      <c r="F15" s="14"/>
      <c r="G15" s="2"/>
    </row>
    <row r="16" spans="1:7" ht="15">
      <c r="A16" s="16">
        <v>0</v>
      </c>
      <c r="B16" s="17">
        <f>D5</f>
        <v>1000</v>
      </c>
      <c r="C16" s="17">
        <v>0</v>
      </c>
      <c r="D16" s="17">
        <f>B16+C16</f>
        <v>1000</v>
      </c>
      <c r="E16" s="18">
        <v>0</v>
      </c>
      <c r="F16" s="17">
        <f>D16-E16</f>
        <v>1000</v>
      </c>
      <c r="G16" s="2"/>
    </row>
    <row r="17" spans="1:7" ht="15">
      <c r="A17" s="16">
        <v>1</v>
      </c>
      <c r="B17" s="17">
        <f>F16</f>
        <v>1000</v>
      </c>
      <c r="C17" s="17">
        <f>B17*0.014</f>
        <v>13.999999999999998</v>
      </c>
      <c r="D17" s="17">
        <f>B17+C17</f>
        <v>1014</v>
      </c>
      <c r="E17" s="19">
        <f>$D$7</f>
        <v>24.745163486317097</v>
      </c>
      <c r="F17" s="17">
        <f>D17-E17</f>
        <v>989.2548365136829</v>
      </c>
      <c r="G17" s="2"/>
    </row>
    <row r="18" spans="1:7" ht="15">
      <c r="A18" s="16">
        <v>2</v>
      </c>
      <c r="B18" s="17">
        <f>F17</f>
        <v>989.2548365136829</v>
      </c>
      <c r="C18" s="17">
        <f>B18*0.014</f>
        <v>13.84956771119156</v>
      </c>
      <c r="D18" s="17">
        <f>B18+C18</f>
        <v>1003.1044042248744</v>
      </c>
      <c r="E18" s="19">
        <f>$D$7</f>
        <v>24.745163486317097</v>
      </c>
      <c r="F18" s="17">
        <f>D18-E18</f>
        <v>978.3592407385573</v>
      </c>
      <c r="G18" s="2"/>
    </row>
    <row r="19" spans="1:7" ht="15">
      <c r="A19" s="16">
        <v>3</v>
      </c>
      <c r="B19" s="17">
        <f>F18</f>
        <v>978.3592407385573</v>
      </c>
      <c r="C19" s="17">
        <f>B19*0.014</f>
        <v>13.697029370339802</v>
      </c>
      <c r="D19" s="17">
        <f>B19+C19</f>
        <v>992.0562701088971</v>
      </c>
      <c r="E19" s="19">
        <f>$D$7</f>
        <v>24.745163486317097</v>
      </c>
      <c r="F19" s="17">
        <f>D19-E19</f>
        <v>967.31110662258</v>
      </c>
      <c r="G19" s="2"/>
    </row>
    <row r="20" spans="1:7" ht="15">
      <c r="A20" s="16">
        <v>4</v>
      </c>
      <c r="B20" s="17">
        <f>F19</f>
        <v>967.31110662258</v>
      </c>
      <c r="C20" s="17">
        <f>B20*0.014</f>
        <v>13.54235549271612</v>
      </c>
      <c r="D20" s="17">
        <f>B20+C20</f>
        <v>980.8534621152961</v>
      </c>
      <c r="E20" s="19">
        <f>$D$7</f>
        <v>24.745163486317097</v>
      </c>
      <c r="F20" s="17">
        <f>D20-E20</f>
        <v>956.108298628979</v>
      </c>
      <c r="G20" s="2"/>
    </row>
    <row r="21" spans="1:7" ht="15">
      <c r="A21" s="16">
        <v>5</v>
      </c>
      <c r="B21" s="17">
        <f>F20</f>
        <v>956.108298628979</v>
      </c>
      <c r="C21" s="17">
        <f>B21*0.014</f>
        <v>13.385516180805705</v>
      </c>
      <c r="D21" s="17">
        <f>B21+C21</f>
        <v>969.4938148097847</v>
      </c>
      <c r="E21" s="19">
        <f>$D$7</f>
        <v>24.745163486317097</v>
      </c>
      <c r="F21" s="17">
        <f>D21-E21</f>
        <v>944.7486513234676</v>
      </c>
      <c r="G21" s="2"/>
    </row>
    <row r="22" spans="1:7" ht="15">
      <c r="A22" s="16">
        <v>6</v>
      </c>
      <c r="B22" s="17">
        <f>F21</f>
        <v>944.7486513234676</v>
      </c>
      <c r="C22" s="17">
        <f>B22*0.014</f>
        <v>13.226481118528545</v>
      </c>
      <c r="D22" s="17">
        <f>B22+C22</f>
        <v>957.9751324419962</v>
      </c>
      <c r="E22" s="19">
        <f>$D$7</f>
        <v>24.745163486317097</v>
      </c>
      <c r="F22" s="17">
        <f>D22-E22</f>
        <v>933.229968955679</v>
      </c>
      <c r="G22" s="2"/>
    </row>
    <row r="23" spans="1:7" ht="15">
      <c r="A23" s="16">
        <v>7</v>
      </c>
      <c r="B23" s="17">
        <f>F22</f>
        <v>933.229968955679</v>
      </c>
      <c r="C23" s="17">
        <f>B23*0.014</f>
        <v>13.065219565379506</v>
      </c>
      <c r="D23" s="17">
        <f>B23+C23</f>
        <v>946.2951885210585</v>
      </c>
      <c r="E23" s="19">
        <f>$D$7</f>
        <v>24.745163486317097</v>
      </c>
      <c r="F23" s="17">
        <f>D23-E23</f>
        <v>921.5500250347415</v>
      </c>
      <c r="G23" s="2"/>
    </row>
    <row r="24" spans="1:7" ht="15">
      <c r="A24" s="16">
        <v>8</v>
      </c>
      <c r="B24" s="17">
        <f>F23</f>
        <v>921.5500250347415</v>
      </c>
      <c r="C24" s="17">
        <f>B24*0.014</f>
        <v>12.90170035048638</v>
      </c>
      <c r="D24" s="17">
        <f>B24+C24</f>
        <v>934.4517253852279</v>
      </c>
      <c r="E24" s="19">
        <f>$D$7</f>
        <v>24.745163486317097</v>
      </c>
      <c r="F24" s="17">
        <f>D24-E24</f>
        <v>909.7065618989108</v>
      </c>
      <c r="G24" s="2"/>
    </row>
    <row r="25" spans="1:7" ht="15">
      <c r="A25" s="16">
        <v>9</v>
      </c>
      <c r="B25" s="17">
        <f>F24</f>
        <v>909.7065618989108</v>
      </c>
      <c r="C25" s="17">
        <f>B25*0.014</f>
        <v>12.73589186658475</v>
      </c>
      <c r="D25" s="17">
        <f>B25+C25</f>
        <v>922.4424537654955</v>
      </c>
      <c r="E25" s="19">
        <f>$D$7</f>
        <v>24.745163486317097</v>
      </c>
      <c r="F25" s="17">
        <f>D25-E25</f>
        <v>897.6972902791784</v>
      </c>
      <c r="G25" s="2"/>
    </row>
    <row r="26" spans="1:7" ht="15">
      <c r="A26" s="16">
        <v>10</v>
      </c>
      <c r="B26" s="17">
        <f>F25</f>
        <v>897.6972902791784</v>
      </c>
      <c r="C26" s="17">
        <f>B26*0.014</f>
        <v>12.567762063908496</v>
      </c>
      <c r="D26" s="17">
        <f>B26+C26</f>
        <v>910.265052343087</v>
      </c>
      <c r="E26" s="19">
        <f>$D$7</f>
        <v>24.745163486317097</v>
      </c>
      <c r="F26" s="17">
        <f>D26-E26</f>
        <v>885.5198888567699</v>
      </c>
      <c r="G26" s="2"/>
    </row>
    <row r="27" spans="1:7" ht="15">
      <c r="A27" s="16">
        <v>11</v>
      </c>
      <c r="B27" s="17">
        <f>F26</f>
        <v>885.5198888567699</v>
      </c>
      <c r="C27" s="17">
        <f>B27*0.014</f>
        <v>12.397278443994777</v>
      </c>
      <c r="D27" s="17">
        <f>B27+C27</f>
        <v>897.9171673007646</v>
      </c>
      <c r="E27" s="19">
        <f>$D$7</f>
        <v>24.745163486317097</v>
      </c>
      <c r="F27" s="17">
        <f>D27-E27</f>
        <v>873.1720038144475</v>
      </c>
      <c r="G27" s="2"/>
    </row>
    <row r="28" spans="1:7" ht="15">
      <c r="A28" s="16">
        <v>12</v>
      </c>
      <c r="B28" s="17">
        <f>F27</f>
        <v>873.1720038144475</v>
      </c>
      <c r="C28" s="17">
        <f>B28*0.014</f>
        <v>12.224408053402264</v>
      </c>
      <c r="D28" s="17">
        <f>B28+C28</f>
        <v>885.3964118678498</v>
      </c>
      <c r="E28" s="19">
        <f>$D$7</f>
        <v>24.745163486317097</v>
      </c>
      <c r="F28" s="17">
        <f>D28-E28</f>
        <v>860.6512483815327</v>
      </c>
      <c r="G28" s="2"/>
    </row>
    <row r="29" spans="1:7" ht="15">
      <c r="A29" s="16">
        <v>13</v>
      </c>
      <c r="B29" s="17">
        <f>F28</f>
        <v>860.6512483815327</v>
      </c>
      <c r="C29" s="17">
        <f>B29*0.014</f>
        <v>12.049117477341456</v>
      </c>
      <c r="D29" s="17">
        <f>B29+C29</f>
        <v>872.7003658588742</v>
      </c>
      <c r="E29" s="19">
        <f>$D$7</f>
        <v>24.745163486317097</v>
      </c>
      <c r="F29" s="17">
        <f>D29-E29</f>
        <v>847.9552023725571</v>
      </c>
      <c r="G29" s="2"/>
    </row>
    <row r="30" spans="1:7" ht="15">
      <c r="A30" s="16">
        <v>14</v>
      </c>
      <c r="B30" s="17">
        <f>F29</f>
        <v>847.9552023725571</v>
      </c>
      <c r="C30" s="17">
        <f>B30*0.014</f>
        <v>11.871372833215798</v>
      </c>
      <c r="D30" s="17">
        <f>B30+C30</f>
        <v>859.8265752057729</v>
      </c>
      <c r="E30" s="19">
        <f>$D$7</f>
        <v>24.745163486317097</v>
      </c>
      <c r="F30" s="17">
        <f>D30-E30</f>
        <v>835.0814117194558</v>
      </c>
      <c r="G30" s="2"/>
    </row>
    <row r="31" spans="1:7" ht="15">
      <c r="A31" s="16">
        <v>15</v>
      </c>
      <c r="B31" s="17">
        <f>F30</f>
        <v>835.0814117194558</v>
      </c>
      <c r="C31" s="17">
        <f>B31*0.014</f>
        <v>11.69113976407238</v>
      </c>
      <c r="D31" s="17">
        <f>B31+C31</f>
        <v>846.7725514835282</v>
      </c>
      <c r="E31" s="19">
        <f>$D$7</f>
        <v>24.745163486317097</v>
      </c>
      <c r="F31" s="17">
        <f>D31-E31</f>
        <v>822.0273879972111</v>
      </c>
      <c r="G31" s="2"/>
    </row>
    <row r="32" spans="1:7" ht="15">
      <c r="A32" s="16">
        <v>16</v>
      </c>
      <c r="B32" s="17">
        <f>F31</f>
        <v>822.0273879972111</v>
      </c>
      <c r="C32" s="17">
        <f>B32*0.014</f>
        <v>11.508383431960954</v>
      </c>
      <c r="D32" s="17">
        <f>B32+C32</f>
        <v>833.5357714291721</v>
      </c>
      <c r="E32" s="19">
        <f>$D$7</f>
        <v>24.745163486317097</v>
      </c>
      <c r="F32" s="17">
        <f>D32-E32</f>
        <v>808.790607942855</v>
      </c>
      <c r="G32" s="2"/>
    </row>
    <row r="33" spans="1:7" ht="15">
      <c r="A33" s="16">
        <v>17</v>
      </c>
      <c r="B33" s="17">
        <f>F32</f>
        <v>808.790607942855</v>
      </c>
      <c r="C33" s="17">
        <f>B33*0.014</f>
        <v>11.323068511199969</v>
      </c>
      <c r="D33" s="17">
        <f>B33+C33</f>
        <v>820.1136764540549</v>
      </c>
      <c r="E33" s="19">
        <f>$D$7</f>
        <v>24.745163486317097</v>
      </c>
      <c r="F33" s="17">
        <f>D33-E33</f>
        <v>795.3685129677378</v>
      </c>
      <c r="G33" s="2"/>
    </row>
    <row r="34" spans="1:7" ht="15">
      <c r="A34" s="16">
        <v>18</v>
      </c>
      <c r="B34" s="17">
        <f>F33</f>
        <v>795.3685129677378</v>
      </c>
      <c r="C34" s="17">
        <f>B34*0.014</f>
        <v>11.135159181548328</v>
      </c>
      <c r="D34" s="17">
        <f>B34+C34</f>
        <v>806.5036721492862</v>
      </c>
      <c r="E34" s="19">
        <f>$D$7</f>
        <v>24.745163486317097</v>
      </c>
      <c r="F34" s="17">
        <f>D34-E34</f>
        <v>781.7585086629691</v>
      </c>
      <c r="G34" s="2"/>
    </row>
    <row r="35" spans="1:7" ht="15">
      <c r="A35" s="16">
        <v>19</v>
      </c>
      <c r="B35" s="17">
        <f>F34</f>
        <v>781.7585086629691</v>
      </c>
      <c r="C35" s="17">
        <f>B35*0.014</f>
        <v>10.944619121281567</v>
      </c>
      <c r="D35" s="17">
        <f>B35+C35</f>
        <v>792.7031277842507</v>
      </c>
      <c r="E35" s="19">
        <f>$D$7</f>
        <v>24.745163486317097</v>
      </c>
      <c r="F35" s="17">
        <f>D35-E35</f>
        <v>767.9579642979336</v>
      </c>
      <c r="G35" s="2"/>
    </row>
    <row r="36" spans="1:7" ht="15">
      <c r="A36" s="16">
        <v>20</v>
      </c>
      <c r="B36" s="17">
        <f>F35</f>
        <v>767.9579642979336</v>
      </c>
      <c r="C36" s="17">
        <f>B36*0.014</f>
        <v>10.75141150017107</v>
      </c>
      <c r="D36" s="17">
        <f>B36+C36</f>
        <v>778.7093757981047</v>
      </c>
      <c r="E36" s="19">
        <f>$D$7</f>
        <v>24.745163486317097</v>
      </c>
      <c r="F36" s="17">
        <f>D36-E36</f>
        <v>753.9642123117876</v>
      </c>
      <c r="G36" s="2"/>
    </row>
    <row r="37" spans="1:7" ht="15">
      <c r="A37" s="16">
        <v>21</v>
      </c>
      <c r="B37" s="17">
        <f>F36</f>
        <v>753.9642123117876</v>
      </c>
      <c r="C37" s="17">
        <f>B37*0.014</f>
        <v>10.555498972365026</v>
      </c>
      <c r="D37" s="17">
        <f>B37+C37</f>
        <v>764.5197112841527</v>
      </c>
      <c r="E37" s="19">
        <f>$D$7</f>
        <v>24.745163486317097</v>
      </c>
      <c r="F37" s="17">
        <f>D37-E37</f>
        <v>739.7745477978356</v>
      </c>
      <c r="G37" s="2"/>
    </row>
    <row r="38" spans="1:7" ht="15">
      <c r="A38" s="16">
        <v>22</v>
      </c>
      <c r="B38" s="17">
        <f>F37</f>
        <v>739.7745477978356</v>
      </c>
      <c r="C38" s="17">
        <f>B38*0.014</f>
        <v>10.356843669169697</v>
      </c>
      <c r="D38" s="17">
        <f>B38+C38</f>
        <v>750.1313914670053</v>
      </c>
      <c r="E38" s="19">
        <f>$D$7</f>
        <v>24.745163486317097</v>
      </c>
      <c r="F38" s="17">
        <f>D38-E38</f>
        <v>725.3862279806882</v>
      </c>
      <c r="G38" s="2"/>
    </row>
    <row r="39" spans="1:7" ht="15">
      <c r="A39" s="16">
        <v>23</v>
      </c>
      <c r="B39" s="17">
        <f>F38</f>
        <v>725.3862279806882</v>
      </c>
      <c r="C39" s="17">
        <f>B39*0.014</f>
        <v>10.155407191729633</v>
      </c>
      <c r="D39" s="17">
        <f>B39+C39</f>
        <v>735.5416351724178</v>
      </c>
      <c r="E39" s="19">
        <f>$D$7</f>
        <v>24.745163486317097</v>
      </c>
      <c r="F39" s="17">
        <f>D39-E39</f>
        <v>710.7964716861007</v>
      </c>
      <c r="G39" s="2"/>
    </row>
    <row r="40" spans="1:7" ht="15">
      <c r="A40" s="16">
        <v>24</v>
      </c>
      <c r="B40" s="17">
        <f>F39</f>
        <v>710.7964716861007</v>
      </c>
      <c r="C40" s="17">
        <f>B40*0.014</f>
        <v>9.95115060360541</v>
      </c>
      <c r="D40" s="17">
        <f>B40+C40</f>
        <v>720.7476222897061</v>
      </c>
      <c r="E40" s="19">
        <f>$D$7</f>
        <v>24.745163486317097</v>
      </c>
      <c r="F40" s="17">
        <f>D40-E40</f>
        <v>696.002458803389</v>
      </c>
      <c r="G40" s="2"/>
    </row>
    <row r="41" spans="1:7" ht="15">
      <c r="A41" s="16">
        <v>25</v>
      </c>
      <c r="B41" s="17">
        <f>F40</f>
        <v>696.002458803389</v>
      </c>
      <c r="C41" s="17">
        <f>B41*0.014</f>
        <v>9.744034423247445</v>
      </c>
      <c r="D41" s="17">
        <f>B41+C41</f>
        <v>705.7464932266364</v>
      </c>
      <c r="E41" s="19">
        <f>$D$7</f>
        <v>24.745163486317097</v>
      </c>
      <c r="F41" s="17">
        <f>D41-E41</f>
        <v>681.0013297403193</v>
      </c>
      <c r="G41" s="2"/>
    </row>
    <row r="42" spans="1:7" ht="15">
      <c r="A42" s="16">
        <v>26</v>
      </c>
      <c r="B42" s="17">
        <f>F41</f>
        <v>681.0013297403193</v>
      </c>
      <c r="C42" s="17">
        <f>B42*0.014</f>
        <v>9.534018616364468</v>
      </c>
      <c r="D42" s="17">
        <f>B42+C42</f>
        <v>690.5353483566838</v>
      </c>
      <c r="E42" s="19">
        <f>$D$7</f>
        <v>24.745163486317097</v>
      </c>
      <c r="F42" s="17">
        <f>D42-E42</f>
        <v>665.7901848703667</v>
      </c>
      <c r="G42" s="2"/>
    </row>
    <row r="43" spans="1:7" ht="15">
      <c r="A43" s="16">
        <v>27</v>
      </c>
      <c r="B43" s="17">
        <f>F42</f>
        <v>665.7901848703667</v>
      </c>
      <c r="C43" s="17">
        <f>B43*0.014</f>
        <v>9.321062588185134</v>
      </c>
      <c r="D43" s="17">
        <f>B43+C43</f>
        <v>675.1112474585518</v>
      </c>
      <c r="E43" s="19">
        <f>$D$7</f>
        <v>24.745163486317097</v>
      </c>
      <c r="F43" s="17">
        <f>D43-E43</f>
        <v>650.3660839722347</v>
      </c>
      <c r="G43" s="2"/>
    </row>
    <row r="44" spans="1:7" ht="15">
      <c r="A44" s="16">
        <v>28</v>
      </c>
      <c r="B44" s="17">
        <f>F43</f>
        <v>650.3660839722347</v>
      </c>
      <c r="C44" s="17">
        <f>B44*0.014</f>
        <v>9.105125175611285</v>
      </c>
      <c r="D44" s="17">
        <f>B44+C44</f>
        <v>659.471209147846</v>
      </c>
      <c r="E44" s="19">
        <f>$D$7</f>
        <v>24.745163486317097</v>
      </c>
      <c r="F44" s="17">
        <f>D44-E44</f>
        <v>634.7260456615289</v>
      </c>
      <c r="G44" s="2"/>
    </row>
    <row r="45" spans="1:7" ht="15">
      <c r="A45" s="16">
        <v>29</v>
      </c>
      <c r="B45" s="17">
        <f>F44</f>
        <v>634.7260456615289</v>
      </c>
      <c r="C45" s="17">
        <f>B45*0.014</f>
        <v>8.886164639261404</v>
      </c>
      <c r="D45" s="17">
        <f>B45+C45</f>
        <v>643.6122103007904</v>
      </c>
      <c r="E45" s="19">
        <f>$D$7</f>
        <v>24.745163486317097</v>
      </c>
      <c r="F45" s="17">
        <f>D45-E45</f>
        <v>618.8670468144733</v>
      </c>
      <c r="G45" s="2"/>
    </row>
    <row r="46" spans="1:7" ht="15">
      <c r="A46" s="16">
        <v>30</v>
      </c>
      <c r="B46" s="17">
        <f>F45</f>
        <v>618.8670468144733</v>
      </c>
      <c r="C46" s="17">
        <f>B46*0.014</f>
        <v>8.664138655402624</v>
      </c>
      <c r="D46" s="17">
        <f>B46+C46</f>
        <v>627.5311854698759</v>
      </c>
      <c r="E46" s="19">
        <f>$D$7</f>
        <v>24.745163486317097</v>
      </c>
      <c r="F46" s="17">
        <f>D46-E46</f>
        <v>602.7860219835588</v>
      </c>
      <c r="G46" s="2"/>
    </row>
    <row r="47" spans="1:7" ht="15">
      <c r="A47" s="16">
        <v>31</v>
      </c>
      <c r="B47" s="17">
        <f>F46</f>
        <v>602.7860219835588</v>
      </c>
      <c r="C47" s="17">
        <f>B47*0.014</f>
        <v>8.439004307769823</v>
      </c>
      <c r="D47" s="17">
        <f>B47+C47</f>
        <v>611.2250262913286</v>
      </c>
      <c r="E47" s="19">
        <f>$D$7</f>
        <v>24.745163486317097</v>
      </c>
      <c r="F47" s="17">
        <f>D47-E47</f>
        <v>586.4798628050115</v>
      </c>
      <c r="G47" s="2"/>
    </row>
    <row r="48" spans="1:7" ht="15">
      <c r="A48" s="16">
        <v>32</v>
      </c>
      <c r="B48" s="17">
        <f>F47</f>
        <v>586.4798628050115</v>
      </c>
      <c r="C48" s="17">
        <f>B48*0.014</f>
        <v>8.21071807927016</v>
      </c>
      <c r="D48" s="17">
        <f>B48+C48</f>
        <v>594.6905808842816</v>
      </c>
      <c r="E48" s="19">
        <f>$D$7</f>
        <v>24.745163486317097</v>
      </c>
      <c r="F48" s="17">
        <f>D48-E48</f>
        <v>569.9454173979645</v>
      </c>
      <c r="G48" s="2"/>
    </row>
    <row r="49" spans="1:7" ht="15">
      <c r="A49" s="16">
        <v>33</v>
      </c>
      <c r="B49" s="17">
        <f>F48</f>
        <v>569.9454173979645</v>
      </c>
      <c r="C49" s="17">
        <f>B49*0.014</f>
        <v>7.9792358435715025</v>
      </c>
      <c r="D49" s="17">
        <f>B49+C49</f>
        <v>577.924653241536</v>
      </c>
      <c r="E49" s="19">
        <f>$D$7</f>
        <v>24.745163486317097</v>
      </c>
      <c r="F49" s="17">
        <f>D49-E49</f>
        <v>553.1794897552189</v>
      </c>
      <c r="G49" s="2"/>
    </row>
    <row r="50" spans="1:7" ht="15">
      <c r="A50" s="16">
        <v>34</v>
      </c>
      <c r="B50" s="17">
        <f>F49</f>
        <v>553.1794897552189</v>
      </c>
      <c r="C50" s="17">
        <f>B50*0.014</f>
        <v>7.744512856573064</v>
      </c>
      <c r="D50" s="17">
        <f>B50+C50</f>
        <v>560.9240026117919</v>
      </c>
      <c r="E50" s="19">
        <f>$D$7</f>
        <v>24.745163486317097</v>
      </c>
      <c r="F50" s="17">
        <f>D50-E50</f>
        <v>536.1788391254748</v>
      </c>
      <c r="G50" s="2"/>
    </row>
    <row r="51" spans="1:7" ht="15">
      <c r="A51" s="16">
        <v>35</v>
      </c>
      <c r="B51" s="17">
        <f>F50</f>
        <v>536.1788391254748</v>
      </c>
      <c r="C51" s="17">
        <f>B51*0.014</f>
        <v>7.506503747756647</v>
      </c>
      <c r="D51" s="17">
        <f>B51+C51</f>
        <v>543.6853428732314</v>
      </c>
      <c r="E51" s="19">
        <f>$D$7</f>
        <v>24.745163486317097</v>
      </c>
      <c r="F51" s="17">
        <f>D51-E51</f>
        <v>518.9401793869143</v>
      </c>
      <c r="G51" s="2"/>
    </row>
    <row r="52" spans="1:7" ht="15">
      <c r="A52" s="16">
        <v>36</v>
      </c>
      <c r="B52" s="17">
        <f>F51</f>
        <v>518.9401793869143</v>
      </c>
      <c r="C52" s="17">
        <f>B52*0.014</f>
        <v>7.2651625114168</v>
      </c>
      <c r="D52" s="17">
        <f>B52+C52</f>
        <v>526.2053418983311</v>
      </c>
      <c r="E52" s="19">
        <f>$D$7</f>
        <v>24.745163486317097</v>
      </c>
      <c r="F52" s="17">
        <f>D52-E52</f>
        <v>501.460178412014</v>
      </c>
      <c r="G52" s="2"/>
    </row>
    <row r="53" spans="1:7" ht="15">
      <c r="A53" s="16">
        <v>37</v>
      </c>
      <c r="B53" s="17">
        <f>F52</f>
        <v>501.460178412014</v>
      </c>
      <c r="C53" s="17">
        <f>B53*0.014</f>
        <v>7.020442497768195</v>
      </c>
      <c r="D53" s="17">
        <f>B53+C53</f>
        <v>508.4806209097822</v>
      </c>
      <c r="E53" s="19">
        <f>$D$7</f>
        <v>24.745163486317097</v>
      </c>
      <c r="F53" s="17">
        <f>D53-E53</f>
        <v>483.7354574234651</v>
      </c>
      <c r="G53" s="2"/>
    </row>
    <row r="54" spans="1:7" ht="15">
      <c r="A54" s="16">
        <v>38</v>
      </c>
      <c r="B54" s="17">
        <f>F53</f>
        <v>483.7354574234651</v>
      </c>
      <c r="C54" s="17">
        <f>B54*0.014</f>
        <v>6.772296403928511</v>
      </c>
      <c r="D54" s="17">
        <f>B54+C54</f>
        <v>490.5077538273936</v>
      </c>
      <c r="E54" s="19">
        <f>$D$7</f>
        <v>24.745163486317097</v>
      </c>
      <c r="F54" s="17">
        <f>D54-E54</f>
        <v>465.76259034107653</v>
      </c>
      <c r="G54" s="2"/>
    </row>
    <row r="55" spans="1:7" ht="15">
      <c r="A55" s="16">
        <v>39</v>
      </c>
      <c r="B55" s="17">
        <f>F54</f>
        <v>465.76259034107653</v>
      </c>
      <c r="C55" s="17">
        <f>B55*0.014</f>
        <v>6.520676264775071</v>
      </c>
      <c r="D55" s="17">
        <f>B55+C55</f>
        <v>472.2832666058516</v>
      </c>
      <c r="E55" s="19">
        <f>$D$7</f>
        <v>24.745163486317097</v>
      </c>
      <c r="F55" s="17">
        <f>D55-E55</f>
        <v>447.5381031195345</v>
      </c>
      <c r="G55" s="2"/>
    </row>
    <row r="56" spans="1:7" ht="15">
      <c r="A56" s="16">
        <v>40</v>
      </c>
      <c r="B56" s="17">
        <f>F55</f>
        <v>447.5381031195345</v>
      </c>
      <c r="C56" s="17">
        <f>B56*0.014</f>
        <v>6.265533443673482</v>
      </c>
      <c r="D56" s="17">
        <f>B56+C56</f>
        <v>453.803636563208</v>
      </c>
      <c r="E56" s="19">
        <f>$D$7</f>
        <v>24.745163486317097</v>
      </c>
      <c r="F56" s="17">
        <f>D56-E56</f>
        <v>429.0584730768909</v>
      </c>
      <c r="G56" s="2"/>
    </row>
    <row r="57" spans="1:7" ht="15">
      <c r="A57" s="16">
        <v>41</v>
      </c>
      <c r="B57" s="17">
        <f>F56</f>
        <v>429.0584730768909</v>
      </c>
      <c r="C57" s="17">
        <f>B57*0.014</f>
        <v>6.006818623076472</v>
      </c>
      <c r="D57" s="17">
        <f>B57+C57</f>
        <v>435.06529169996736</v>
      </c>
      <c r="E57" s="19">
        <f>$D$7</f>
        <v>24.745163486317097</v>
      </c>
      <c r="F57" s="17">
        <f>D57-E57</f>
        <v>410.32012821365026</v>
      </c>
      <c r="G57" s="2"/>
    </row>
    <row r="58" spans="1:7" ht="15">
      <c r="A58" s="16">
        <v>42</v>
      </c>
      <c r="B58" s="17">
        <f>F57</f>
        <v>410.32012821365026</v>
      </c>
      <c r="C58" s="17">
        <f>B58*0.014</f>
        <v>5.744481794991103</v>
      </c>
      <c r="D58" s="17">
        <f>B58+C58</f>
        <v>416.06461000864135</v>
      </c>
      <c r="E58" s="19">
        <f>$D$7</f>
        <v>24.745163486317097</v>
      </c>
      <c r="F58" s="17">
        <f>D58-E58</f>
        <v>391.31944652232426</v>
      </c>
      <c r="G58" s="2"/>
    </row>
    <row r="59" spans="1:7" ht="15">
      <c r="A59" s="16">
        <v>43</v>
      </c>
      <c r="B59" s="17">
        <f>F58</f>
        <v>391.31944652232426</v>
      </c>
      <c r="C59" s="17">
        <f>B59*0.014</f>
        <v>5.478472251312539</v>
      </c>
      <c r="D59" s="17">
        <f>B59+C59</f>
        <v>396.7979187736368</v>
      </c>
      <c r="E59" s="19">
        <f>$D$7</f>
        <v>24.745163486317097</v>
      </c>
      <c r="F59" s="17">
        <f>D59-E59</f>
        <v>372.0527552873197</v>
      </c>
      <c r="G59" s="2"/>
    </row>
    <row r="60" spans="1:7" ht="15">
      <c r="A60" s="16">
        <v>44</v>
      </c>
      <c r="B60" s="17">
        <f>F59</f>
        <v>372.0527552873197</v>
      </c>
      <c r="C60" s="17">
        <f>B60*0.014</f>
        <v>5.208738574022475</v>
      </c>
      <c r="D60" s="17">
        <f>B60+C60</f>
        <v>377.26149386134216</v>
      </c>
      <c r="E60" s="19">
        <f>$D$7</f>
        <v>24.745163486317097</v>
      </c>
      <c r="F60" s="17">
        <f>D60-E60</f>
        <v>352.51633037502506</v>
      </c>
      <c r="G60" s="2"/>
    </row>
    <row r="61" spans="1:7" ht="15">
      <c r="A61" s="16">
        <v>45</v>
      </c>
      <c r="B61" s="17">
        <f>F60</f>
        <v>352.51633037502506</v>
      </c>
      <c r="C61" s="17">
        <f>B61*0.014</f>
        <v>4.9352286252503506</v>
      </c>
      <c r="D61" s="17">
        <f>B61+C61</f>
        <v>357.45155900027544</v>
      </c>
      <c r="E61" s="19">
        <f>$D$7</f>
        <v>24.745163486317097</v>
      </c>
      <c r="F61" s="17">
        <f>D61-E61</f>
        <v>332.70639551395834</v>
      </c>
      <c r="G61" s="2"/>
    </row>
    <row r="62" spans="1:7" ht="15">
      <c r="A62" s="16">
        <v>46</v>
      </c>
      <c r="B62" s="17">
        <f>F61</f>
        <v>332.70639551395834</v>
      </c>
      <c r="C62" s="17">
        <f>B62*0.014</f>
        <v>4.657889537195416</v>
      </c>
      <c r="D62" s="17">
        <f>B62+C62</f>
        <v>337.36428505115373</v>
      </c>
      <c r="E62" s="19">
        <f>$D$7</f>
        <v>24.745163486317097</v>
      </c>
      <c r="F62" s="17">
        <f>D62-E62</f>
        <v>312.61912156483663</v>
      </c>
      <c r="G62" s="2"/>
    </row>
    <row r="63" spans="1:7" ht="15">
      <c r="A63" s="16">
        <v>47</v>
      </c>
      <c r="B63" s="17">
        <f>F62</f>
        <v>312.61912156483663</v>
      </c>
      <c r="C63" s="17">
        <f>B63*0.014</f>
        <v>4.376667701907713</v>
      </c>
      <c r="D63" s="17">
        <f>B63+C63</f>
        <v>316.99578926674434</v>
      </c>
      <c r="E63" s="19">
        <f>$D$7</f>
        <v>24.745163486317097</v>
      </c>
      <c r="F63" s="17">
        <f>D63-E63</f>
        <v>292.25062578042724</v>
      </c>
      <c r="G63" s="2"/>
    </row>
    <row r="64" spans="1:7" ht="15">
      <c r="A64" s="16">
        <v>48</v>
      </c>
      <c r="B64" s="17">
        <f>F63</f>
        <v>292.25062578042724</v>
      </c>
      <c r="C64" s="17">
        <f>B64*0.014</f>
        <v>4.091508760925981</v>
      </c>
      <c r="D64" s="17">
        <f>B64+C64</f>
        <v>296.34213454135323</v>
      </c>
      <c r="E64" s="19">
        <f>$D$7</f>
        <v>24.745163486317097</v>
      </c>
      <c r="F64" s="17">
        <f>D64-E64</f>
        <v>271.59697105503614</v>
      </c>
      <c r="G64" s="2"/>
    </row>
    <row r="65" spans="1:7" ht="15">
      <c r="A65" s="16">
        <v>49</v>
      </c>
      <c r="B65" s="17">
        <f>F64</f>
        <v>271.59697105503614</v>
      </c>
      <c r="C65" s="17">
        <f>B65*0.014</f>
        <v>3.8023575947705055</v>
      </c>
      <c r="D65" s="17">
        <f>B65+C65</f>
        <v>275.39932864980665</v>
      </c>
      <c r="E65" s="19">
        <f>$D$7</f>
        <v>24.745163486317097</v>
      </c>
      <c r="F65" s="17">
        <f>D65-E65</f>
        <v>250.65416516348955</v>
      </c>
      <c r="G65" s="20"/>
    </row>
    <row r="66" spans="1:7" ht="15">
      <c r="A66" s="16">
        <v>50</v>
      </c>
      <c r="B66" s="17">
        <f>F65</f>
        <v>250.65416516348955</v>
      </c>
      <c r="C66" s="17">
        <f>B66*0.014</f>
        <v>3.509158312288853</v>
      </c>
      <c r="D66" s="17">
        <f>B66+C66</f>
        <v>254.1633234757784</v>
      </c>
      <c r="E66" s="19">
        <f>$D$7</f>
        <v>24.745163486317097</v>
      </c>
      <c r="F66" s="17">
        <f>D66-E66</f>
        <v>229.41815998946132</v>
      </c>
      <c r="G66" s="20"/>
    </row>
    <row r="67" spans="1:7" ht="15">
      <c r="A67" s="16">
        <v>51</v>
      </c>
      <c r="B67" s="17">
        <f>F66</f>
        <v>229.41815998946132</v>
      </c>
      <c r="C67" s="17">
        <f>B67*0.014</f>
        <v>3.211854239852458</v>
      </c>
      <c r="D67" s="17">
        <f>B67+C67</f>
        <v>232.6300142293138</v>
      </c>
      <c r="E67" s="19">
        <f>$D$7</f>
        <v>24.745163486317097</v>
      </c>
      <c r="F67" s="17">
        <f>D67-E67</f>
        <v>207.8848507429967</v>
      </c>
      <c r="G67" s="20"/>
    </row>
    <row r="68" spans="1:7" ht="15">
      <c r="A68" s="16">
        <v>52</v>
      </c>
      <c r="B68" s="17">
        <f>F67</f>
        <v>207.8848507429967</v>
      </c>
      <c r="C68" s="17">
        <f>B68*0.014</f>
        <v>2.9103879104019534</v>
      </c>
      <c r="D68" s="17">
        <f>B68+C68</f>
        <v>210.79523865339866</v>
      </c>
      <c r="E68" s="19">
        <f>$D$7</f>
        <v>24.745163486317097</v>
      </c>
      <c r="F68" s="17">
        <f>D68-E68</f>
        <v>186.05007516708156</v>
      </c>
      <c r="G68" s="20"/>
    </row>
    <row r="69" spans="1:7" ht="15">
      <c r="A69" s="16">
        <v>53</v>
      </c>
      <c r="B69" s="17">
        <f>F68</f>
        <v>186.05007516708156</v>
      </c>
      <c r="C69" s="17">
        <f>B69*0.014</f>
        <v>2.6047010523391414</v>
      </c>
      <c r="D69" s="17">
        <f>B69+C69</f>
        <v>188.6547762194207</v>
      </c>
      <c r="E69" s="19">
        <f>$D$7</f>
        <v>24.745163486317097</v>
      </c>
      <c r="F69" s="17">
        <f>D69-E69</f>
        <v>163.90961273310361</v>
      </c>
      <c r="G69" s="20"/>
    </row>
    <row r="70" spans="1:7" ht="15">
      <c r="A70" s="16">
        <v>54</v>
      </c>
      <c r="B70" s="17">
        <f>F69</f>
        <v>163.90961273310361</v>
      </c>
      <c r="C70" s="17">
        <f>B70*0.014</f>
        <v>2.2947345782634505</v>
      </c>
      <c r="D70" s="17">
        <f>B70+C70</f>
        <v>166.20434731136706</v>
      </c>
      <c r="E70" s="19">
        <f>$D$7</f>
        <v>24.745163486317097</v>
      </c>
      <c r="F70" s="17">
        <f>D70-E70</f>
        <v>141.45918382504996</v>
      </c>
      <c r="G70" s="20"/>
    </row>
    <row r="71" spans="1:7" ht="15">
      <c r="A71" s="16">
        <v>55</v>
      </c>
      <c r="B71" s="17">
        <f>F70</f>
        <v>141.45918382504996</v>
      </c>
      <c r="C71" s="17">
        <f>B71*0.014</f>
        <v>1.9804285735506992</v>
      </c>
      <c r="D71" s="17">
        <f>B71+C71</f>
        <v>143.43961239860067</v>
      </c>
      <c r="E71" s="19">
        <f>$D$7</f>
        <v>24.745163486317097</v>
      </c>
      <c r="F71" s="17">
        <f>D71-E71</f>
        <v>118.69444891228358</v>
      </c>
      <c r="G71" s="20"/>
    </row>
    <row r="72" spans="1:7" ht="15">
      <c r="A72" s="16">
        <v>56</v>
      </c>
      <c r="B72" s="17">
        <f>F71</f>
        <v>118.69444891228358</v>
      </c>
      <c r="C72" s="17">
        <f>B72*0.014</f>
        <v>1.66172228477197</v>
      </c>
      <c r="D72" s="17">
        <f>B72+C72</f>
        <v>120.35617119705555</v>
      </c>
      <c r="E72" s="19">
        <f>$D$7</f>
        <v>24.745163486317097</v>
      </c>
      <c r="F72" s="17">
        <f>D72-E72</f>
        <v>95.61100771073845</v>
      </c>
      <c r="G72" s="20"/>
    </row>
    <row r="73" spans="1:7" ht="15">
      <c r="A73" s="16">
        <v>57</v>
      </c>
      <c r="B73" s="17">
        <f>F72</f>
        <v>95.61100771073845</v>
      </c>
      <c r="C73" s="17">
        <f>B73*0.014</f>
        <v>1.3385541079503382</v>
      </c>
      <c r="D73" s="17">
        <f>B73+C73</f>
        <v>96.94956181868879</v>
      </c>
      <c r="E73" s="19">
        <f>$D$7</f>
        <v>24.745163486317097</v>
      </c>
      <c r="F73" s="17">
        <f>D73-E73</f>
        <v>72.2043983323717</v>
      </c>
      <c r="G73" s="20"/>
    </row>
    <row r="74" spans="1:7" ht="15">
      <c r="A74" s="16">
        <v>58</v>
      </c>
      <c r="B74" s="17">
        <f>F73</f>
        <v>72.2043983323717</v>
      </c>
      <c r="C74" s="17">
        <f>B74*0.014</f>
        <v>1.0108615766532036</v>
      </c>
      <c r="D74" s="17">
        <f>B74+C74</f>
        <v>73.2152599090249</v>
      </c>
      <c r="E74" s="19">
        <f>$D$7</f>
        <v>24.745163486317097</v>
      </c>
      <c r="F74" s="17">
        <f>D74-E74</f>
        <v>48.4700964227078</v>
      </c>
      <c r="G74" s="20"/>
    </row>
    <row r="75" spans="1:7" ht="15">
      <c r="A75" s="16">
        <v>59</v>
      </c>
      <c r="B75" s="17">
        <f>F74</f>
        <v>48.4700964227078</v>
      </c>
      <c r="C75" s="17">
        <f>B75*0.014</f>
        <v>0.6785813499179091</v>
      </c>
      <c r="D75" s="17">
        <f>B75+C75</f>
        <v>49.1486777726257</v>
      </c>
      <c r="E75" s="19">
        <f>$D$7</f>
        <v>24.745163486317097</v>
      </c>
      <c r="F75" s="17">
        <f>D75-E75</f>
        <v>24.403514286308607</v>
      </c>
      <c r="G75" s="20"/>
    </row>
    <row r="76" spans="1:7" ht="15">
      <c r="A76" s="16">
        <v>60</v>
      </c>
      <c r="B76" s="17">
        <f>F75</f>
        <v>24.403514286308607</v>
      </c>
      <c r="C76" s="17">
        <f>B76*0.014</f>
        <v>0.34164920000832044</v>
      </c>
      <c r="D76" s="17">
        <f>B76+C76</f>
        <v>24.745163486316926</v>
      </c>
      <c r="E76" s="19">
        <f>$D$7</f>
        <v>24.745163486317097</v>
      </c>
      <c r="F76" s="17">
        <f>D76-E76</f>
        <v>-1.7053025658242404E-13</v>
      </c>
      <c r="G76" s="20"/>
    </row>
  </sheetData>
  <sheetProtection selectLockedCells="1" selectUnlockedCells="1"/>
  <mergeCells count="14">
    <mergeCell ref="A1:F1"/>
    <mergeCell ref="A2:F2"/>
    <mergeCell ref="D5:E5"/>
    <mergeCell ref="D6:E6"/>
    <mergeCell ref="D7:E7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rintOptions/>
  <pageMargins left="0.7875" right="0.39375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>
    <row r="1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>
    <row r="1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sulyvan</dc:creator>
  <cp:keywords/>
  <dc:description/>
  <cp:lastModifiedBy/>
  <cp:lastPrinted>2011-04-08T12:22:56Z</cp:lastPrinted>
  <dcterms:created xsi:type="dcterms:W3CDTF">2011-04-08T10:41:21Z</dcterms:created>
  <dcterms:modified xsi:type="dcterms:W3CDTF">2015-01-08T15:47:50Z</dcterms:modified>
  <cp:category/>
  <cp:version/>
  <cp:contentType/>
  <cp:contentStatus/>
  <cp:revision>3</cp:revision>
</cp:coreProperties>
</file>